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'Лист3'!$A$1:$N$20</definedName>
  </definedNames>
  <calcPr fullCalcOnLoad="1"/>
</workbook>
</file>

<file path=xl/sharedStrings.xml><?xml version="1.0" encoding="utf-8"?>
<sst xmlns="http://schemas.openxmlformats.org/spreadsheetml/2006/main" count="32" uniqueCount="30">
  <si>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</si>
  <si>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</si>
  <si>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</si>
  <si>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</si>
  <si>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</si>
  <si>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</si>
  <si>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</si>
  <si>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</si>
  <si>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</si>
  <si>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</si>
  <si>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</si>
  <si>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</si>
  <si>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</si>
  <si>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</si>
  <si>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</si>
  <si>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</si>
  <si>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</si>
  <si>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час</t>
  </si>
  <si>
    <t xml:space="preserve"> услуги  по охране Лицея (Ленина, 24)</t>
  </si>
  <si>
    <t xml:space="preserve"> услуги  по охране дошкольных групп (Буряка,6)</t>
  </si>
  <si>
    <t>цена за час, руб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</si>
  <si>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</si>
  <si>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>"Оказание услуг  по охране Лицея и дошкольных групп"</t>
  </si>
  <si>
    <t>Поставщик №1  Исх1581 от 13.11.2014г. Вх.  2095 от 20.11.14г.</t>
  </si>
  <si>
    <t>Поставщик №2  Исх 1583 от 13.11.2014г. Вх. 2096 от 20.11.14г.</t>
  </si>
  <si>
    <t>Поставщик №3  Исх 1584 от 13.11.2014г. Вх. 2179 от 03.12.14г.</t>
  </si>
  <si>
    <t>Поставщик №4  Исх1585 от 13.11.2014г. Вх. 2180 от 03.12.14г.</t>
  </si>
  <si>
    <t xml:space="preserve">Поставщик №5  Исх1586 от 13.11.2014г. Вх. 2097 от 20.11.14г </t>
  </si>
  <si>
    <t>Дата подготовки обоснования начальной (максимальной) цены гражданско-правового договора: 03.12.2014 г.</t>
  </si>
  <si>
    <t>IV. ОБОСНОВАНИЕ НАЧАЛЬНОЙ (МАКСИМАЛЬНОЙ) ЦЕНЫ  ГРАЖДАНСКО-ПРАВОВОГО ДОГОВОРА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</si>
</sst>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zoomScalePageLayoutView="0" workbookViewId="0" topLeftCell="A1">
      <selection activeCell="A7" sqref="A7:N7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7" width="13.8515625" style="0" customWidth="1"/>
    <col min="8" max="9" width="11.7109375" style="0" customWidth="1"/>
    <col min="10" max="10" width="13.7109375" style="0" customWidth="1"/>
    <col min="11" max="11" width="13.28125" style="0" customWidth="1"/>
    <col min="12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21" t="s">
        <v>16</v>
      </c>
      <c r="L1" s="21"/>
      <c r="M1" s="21"/>
      <c r="N1" s="21"/>
    </row>
    <row r="3" spans="1:14" ht="19.5" customHeight="1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7.25" customHeight="1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5.75">
      <c r="A6" s="7" t="s">
        <v>28</v>
      </c>
      <c r="B6" s="7"/>
      <c r="C6" s="7"/>
      <c r="D6" s="7"/>
      <c r="E6" s="17"/>
      <c r="F6" s="17"/>
      <c r="G6" s="17"/>
      <c r="H6" s="7"/>
      <c r="I6" s="7"/>
      <c r="J6" s="7"/>
      <c r="K6" s="7"/>
      <c r="L6" s="7"/>
      <c r="M6" s="7"/>
      <c r="N6" s="7"/>
      <c r="O6" s="7"/>
    </row>
    <row r="7" spans="1:15" ht="15.75" customHeight="1">
      <c r="A7" s="31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8"/>
    </row>
    <row r="8" spans="1:15" ht="32.25" customHeight="1">
      <c r="A8" s="21" t="s">
        <v>11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8"/>
    </row>
    <row r="9" spans="1:15" ht="15.75">
      <c r="A9" s="31" t="s">
        <v>13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8"/>
    </row>
    <row r="11" spans="1:14" ht="27" customHeight="1">
      <c r="A11" s="22" t="s">
        <v>6</v>
      </c>
      <c r="B11" s="22" t="s">
        <v>0</v>
      </c>
      <c r="C11" s="32" t="s">
        <v>7</v>
      </c>
      <c r="D11" s="22" t="s">
        <v>5</v>
      </c>
      <c r="E11" s="22" t="s">
        <v>1</v>
      </c>
      <c r="F11" s="22" t="s">
        <v>4</v>
      </c>
      <c r="G11" s="23" t="s">
        <v>2</v>
      </c>
      <c r="H11" s="24"/>
      <c r="I11" s="24"/>
      <c r="J11" s="24"/>
      <c r="K11" s="25"/>
      <c r="L11" s="36" t="s">
        <v>20</v>
      </c>
      <c r="M11" s="22" t="s">
        <v>3</v>
      </c>
      <c r="N11" s="22" t="s">
        <v>10</v>
      </c>
    </row>
    <row r="12" spans="1:14" ht="113.25" customHeight="1">
      <c r="A12" s="22"/>
      <c r="B12" s="22"/>
      <c r="C12" s="33"/>
      <c r="D12" s="22"/>
      <c r="E12" s="22"/>
      <c r="F12" s="22"/>
      <c r="G12" s="18" t="s">
        <v>23</v>
      </c>
      <c r="H12" s="18" t="s">
        <v>24</v>
      </c>
      <c r="I12" s="18" t="s">
        <v>25</v>
      </c>
      <c r="J12" s="18" t="s">
        <v>26</v>
      </c>
      <c r="K12" s="18" t="s">
        <v>27</v>
      </c>
      <c r="L12" s="37"/>
      <c r="M12" s="22"/>
      <c r="N12" s="22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</row>
    <row r="14" spans="1:15" ht="245.25" customHeight="1">
      <c r="A14" s="1">
        <v>1</v>
      </c>
      <c r="B14" s="2" t="s">
        <v>18</v>
      </c>
      <c r="C14" s="2" t="s">
        <v>17</v>
      </c>
      <c r="D14" s="11">
        <v>1686.5</v>
      </c>
      <c r="E14" s="15" t="s">
        <v>21</v>
      </c>
      <c r="F14" s="9">
        <v>5</v>
      </c>
      <c r="G14" s="3">
        <v>200</v>
      </c>
      <c r="H14" s="3">
        <v>210</v>
      </c>
      <c r="I14" s="3">
        <v>205</v>
      </c>
      <c r="J14" s="3">
        <v>210</v>
      </c>
      <c r="K14" s="3">
        <v>205</v>
      </c>
      <c r="L14" s="3">
        <f>(K14+J14+I14+H14+G14)/5</f>
        <v>206</v>
      </c>
      <c r="M14" s="4">
        <f>STDEVA(G14:I14)/(SUM(G14:I14)/COUNTIF(G14:I14,"&gt;0"))</f>
        <v>0.024390243902439025</v>
      </c>
      <c r="N14" s="3">
        <v>347419</v>
      </c>
      <c r="O14" s="14"/>
    </row>
    <row r="15" spans="1:20" ht="240" customHeight="1">
      <c r="A15" s="1">
        <v>2</v>
      </c>
      <c r="B15" s="10" t="s">
        <v>19</v>
      </c>
      <c r="C15" s="2" t="s">
        <v>17</v>
      </c>
      <c r="D15" s="12">
        <v>2964</v>
      </c>
      <c r="E15" s="16" t="s">
        <v>21</v>
      </c>
      <c r="F15" s="9">
        <v>5</v>
      </c>
      <c r="G15" s="3">
        <v>200</v>
      </c>
      <c r="H15" s="3">
        <v>210</v>
      </c>
      <c r="I15" s="3">
        <v>205</v>
      </c>
      <c r="J15" s="3">
        <v>210</v>
      </c>
      <c r="K15" s="3">
        <v>205</v>
      </c>
      <c r="L15" s="3">
        <f>(K15+J15+I15+H15+G15)/5</f>
        <v>206</v>
      </c>
      <c r="M15" s="4">
        <f>STDEVA(G15:I15)/(SUM(G15:I15)/COUNTIF(G15:I15,"&gt;0"))</f>
        <v>0.024390243902439025</v>
      </c>
      <c r="N15" s="3">
        <v>610584</v>
      </c>
      <c r="O15" s="14"/>
      <c r="T15" s="13"/>
    </row>
    <row r="16" spans="1:14" ht="15.75">
      <c r="A16" s="27" t="s">
        <v>14</v>
      </c>
      <c r="B16" s="28"/>
      <c r="C16" s="28"/>
      <c r="D16" s="28"/>
      <c r="E16" s="29"/>
      <c r="F16" s="28"/>
      <c r="G16" s="28"/>
      <c r="H16" s="28"/>
      <c r="I16" s="28"/>
      <c r="J16" s="28"/>
      <c r="K16" s="28"/>
      <c r="L16" s="28"/>
      <c r="M16" s="30"/>
      <c r="N16" s="5">
        <f>SUM(N14:N15)</f>
        <v>958003</v>
      </c>
    </row>
    <row r="17" s="13" customFormat="1" ht="12.75"/>
    <row r="18" spans="1:2" s="13" customFormat="1" ht="12.75">
      <c r="A18" s="19" t="s">
        <v>8</v>
      </c>
      <c r="B18" s="19"/>
    </row>
    <row r="19" spans="1:15" s="13" customFormat="1" ht="93.75" customHeight="1">
      <c r="A19" s="26" t="s">
        <v>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0"/>
    </row>
    <row r="20" s="13" customFormat="1" ht="12.75">
      <c r="A20" s="19" t="s">
        <v>15</v>
      </c>
    </row>
  </sheetData>
  <sheetProtection/>
  <mergeCells count="18">
    <mergeCell ref="C11:C12"/>
    <mergeCell ref="A3:N3"/>
    <mergeCell ref="A4:N4"/>
    <mergeCell ref="N11:N12"/>
    <mergeCell ref="M11:M12"/>
    <mergeCell ref="A9:N9"/>
    <mergeCell ref="F11:F12"/>
    <mergeCell ref="L11:L12"/>
    <mergeCell ref="K1:N1"/>
    <mergeCell ref="D11:D12"/>
    <mergeCell ref="B11:B12"/>
    <mergeCell ref="E11:E12"/>
    <mergeCell ref="G11:K11"/>
    <mergeCell ref="A19:N19"/>
    <mergeCell ref="A16:M16"/>
    <mergeCell ref="A8:N8"/>
    <mergeCell ref="A7:N7"/>
    <mergeCell ref="A11:A12"/>
  </mergeCells>
  <printOptions/>
  <pageMargins left="0.47" right="0.25" top="0.75" bottom="0.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2014-12-08T09:11:51Z</cp:lastPrinted>
  <dcterms:created xsi:type="dcterms:W3CDTF">1996-10-08T23:32:33Z</dcterms:created>
  <dcterms:modified xsi:type="dcterms:W3CDTF">2014-12-09T04:56:04Z</dcterms:modified>
  <cp:category/>
  <cp:version/>
  <cp:contentType/>
  <cp:contentStatus/>
</cp:coreProperties>
</file>